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805" windowHeight="11835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<sst xmlns="http://schemas.openxmlformats.org/spreadsheetml/2006/main" count="131" uniqueCount="89">
  <si>
    <t>L.p.</t>
  </si>
  <si>
    <t xml:space="preserve">Opis </t>
  </si>
  <si>
    <t>ilość</t>
  </si>
  <si>
    <t>j.m.</t>
  </si>
  <si>
    <t>Przedmiar robót</t>
  </si>
  <si>
    <t>szt</t>
  </si>
  <si>
    <t>podstawa wyceny</t>
  </si>
  <si>
    <t>kpl.</t>
  </si>
  <si>
    <t>KNR W 4-01 0353-7- analogia</t>
  </si>
  <si>
    <t>KNR  4-01 0348-03 analogia</t>
  </si>
  <si>
    <t>m2</t>
  </si>
  <si>
    <t>KNR  4-01 0701-05 analogia</t>
  </si>
  <si>
    <t xml:space="preserve">Rozbiórka ścianki działowej gr 1/2 cegły </t>
  </si>
  <si>
    <t xml:space="preserve">Odbicie tynków wewnętrznych </t>
  </si>
  <si>
    <t>KNR  4-01 0108-01,0108- 04 analogia</t>
  </si>
  <si>
    <t>m3</t>
  </si>
  <si>
    <t>KNR  4-01 0716-02 analogia</t>
  </si>
  <si>
    <t>Tynki wewnętrzne</t>
  </si>
  <si>
    <t>NNRNKB 202 1134-01</t>
  </si>
  <si>
    <t>Gruntowanie podłoży</t>
  </si>
  <si>
    <t xml:space="preserve">KNR  4-01 1204-02 </t>
  </si>
  <si>
    <t>Dwukrotne malowanie farbami emulsyjnymi</t>
  </si>
  <si>
    <t>KNR W 2-02 0203-4- analogia</t>
  </si>
  <si>
    <t>Zabetonowanie studzienki</t>
  </si>
  <si>
    <t>KNR  2-02 0607-01 analogia</t>
  </si>
  <si>
    <t>Izolacje przeciwwilgociowe z folii szerokiej</t>
  </si>
  <si>
    <t>KNR  2-02 0609-03 analogia</t>
  </si>
  <si>
    <t>Izolacje cieplne z płyt styropianowych gr 10 cm</t>
  </si>
  <si>
    <t>KNR  2-02 1101-02 analogia</t>
  </si>
  <si>
    <t>Płyta betonowa gr 12 cm z betonu C20/25 gr 12 cm</t>
  </si>
  <si>
    <t>Gruntowanie podłoży gruntem głeboko penetrującym</t>
  </si>
  <si>
    <t>NNRNKB 202 1130-02</t>
  </si>
  <si>
    <t xml:space="preserve">Warstwy wyrównujące i wygładajace z zaprawy </t>
  </si>
  <si>
    <t>KNR  2-02 1116-03 analogia</t>
  </si>
  <si>
    <t>System posadzki epoksydowej z wywinięciem na ścianę 10 cm</t>
  </si>
  <si>
    <t>KNR  2-02 1205-01 analogia</t>
  </si>
  <si>
    <t>Brama garażowa otwierana elektrycznie o wymiarach   250x170 cm</t>
  </si>
  <si>
    <t>KNR 0-14 2011-01 KNR 2-02 analogia</t>
  </si>
  <si>
    <t>Izolacje cieplne z wełny mineralnej  gr 30 cm</t>
  </si>
  <si>
    <t>Obudowa elementów konstrukcji płytami gipsowo - kartonowymi (woda) na rusztach metalowych pojedynczych, jednowarstwowa wraz z  paroizlacją  - sufit</t>
  </si>
  <si>
    <t>KNR  2-01 0212-05 analogia</t>
  </si>
  <si>
    <t>Roboty ziemne koparkami - wykop pod przyłącze c.o.</t>
  </si>
  <si>
    <t>KNR  2-20 0201-02 analogia</t>
  </si>
  <si>
    <t>Rurociagi preizolowane</t>
  </si>
  <si>
    <t>mb</t>
  </si>
  <si>
    <t>KNNR 4 0403-01</t>
  </si>
  <si>
    <t xml:space="preserve">Rurocigi w instalacjach c.o. o średnicy nominalnej 18 mm </t>
  </si>
  <si>
    <t>KNNR 4 0418-07</t>
  </si>
  <si>
    <t>Grzejniki dwypłytowe wys 600, dł. 1000 z zaworem termostatycznym , powrotnym i głowicą termostatyczną</t>
  </si>
  <si>
    <t>KNNR 5 0406-02 analogia</t>
  </si>
  <si>
    <t xml:space="preserve">Przewody kabelkowe </t>
  </si>
  <si>
    <t>kalk własna</t>
  </si>
  <si>
    <t xml:space="preserve"> kpl</t>
  </si>
  <si>
    <t>KNR AL-01 0201-02</t>
  </si>
  <si>
    <t xml:space="preserve"> Centralka p.poż z możliwościa powiadamiania - dostawa i montaż </t>
  </si>
  <si>
    <t xml:space="preserve">Montaż czujki dymu </t>
  </si>
  <si>
    <t>Montaż przycisku p.poż.</t>
  </si>
  <si>
    <t>Montaż czujki ruchu</t>
  </si>
  <si>
    <t>KNR AL-01 0203-02</t>
  </si>
  <si>
    <t>Montaż czujki otwarcia</t>
  </si>
  <si>
    <t xml:space="preserve"> Centralka alarmowa z możliwościa powiadamiania - SMS, sygnalizator dźwiękowy i świetlny, akumulator bezobbsługowy do 10 Ah</t>
  </si>
  <si>
    <t>KNNR 5 0707 -01 analogia</t>
  </si>
  <si>
    <t>Układanie kabli o masie  do 0,5 kg/m w rowach ręcz nie</t>
  </si>
  <si>
    <t>KNNR 5 0205 -01 analogia</t>
  </si>
  <si>
    <t xml:space="preserve">Przewody kabelkowe o łacznym przekroju żył do 7,5 mm2 w gotowych bruzdach </t>
  </si>
  <si>
    <t>KNNR 5 0306 -02 analogia</t>
  </si>
  <si>
    <t>Łaczniki i przyciski jednobiegunowe</t>
  </si>
  <si>
    <t>KNNR 5 0308 -05 analogia</t>
  </si>
  <si>
    <t>Gniazda instalacyjne wtyczkowe zez stykiem ochronnym</t>
  </si>
  <si>
    <t>KNNR 5 0511 -01 analogia</t>
  </si>
  <si>
    <t>Oprawy LED do pomieszczeń produkcyjnych, strugoodporne i pyłoszczelne w obudowie 2x36 W</t>
  </si>
  <si>
    <t>KNR 2-31 0109-03</t>
  </si>
  <si>
    <t>Podbudowa betonowa pod podest wejściowy przy bramie garażowej</t>
  </si>
  <si>
    <t>KNR 2-31 0511-03</t>
  </si>
  <si>
    <t>Nawierzchnie z kostki betonowej gr 8 cm</t>
  </si>
  <si>
    <t xml:space="preserve">pomiary elektryczne i natężenia oświetlenia </t>
  </si>
  <si>
    <t>a</t>
  </si>
  <si>
    <t>b</t>
  </si>
  <si>
    <t>c</t>
  </si>
  <si>
    <t>d</t>
  </si>
  <si>
    <t>e</t>
  </si>
  <si>
    <t xml:space="preserve">Wykucie z muru bramy zewętrznej z utylizacją </t>
  </si>
  <si>
    <t xml:space="preserve">Wykucie z muru drzwi wewnętrznych z utylizacją </t>
  </si>
  <si>
    <t>Wywóz gruzu do 12 km</t>
  </si>
  <si>
    <t>Obsadzenie rozdzielnicy TN-S z wyposażeniem</t>
  </si>
  <si>
    <t>Roboty budowlane w budynku magazynowym nr 14 w kompleksie K-790 przy Al.. Racławickich 23</t>
  </si>
  <si>
    <t>Okna zewnetrzne o powierzchni do 2m2 z szybą P4</t>
  </si>
  <si>
    <t>Załącznik nr 3</t>
  </si>
  <si>
    <t>DZP/Z/14/2018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</si>
</sst>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/>
    </xf>
    <xf numFmtId="4" fontId="39" fillId="0" borderId="0" xfId="0" applyNumberFormat="1" applyFont="1" applyAlignment="1">
      <alignment horizontal="left" vertical="top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39" fillId="0" borderId="10" xfId="51" applyFont="1" applyBorder="1" applyAlignment="1">
      <alignment vertical="center" wrapText="1"/>
      <protection/>
    </xf>
    <xf numFmtId="0" fontId="38" fillId="33" borderId="10" xfId="0" applyFont="1" applyFill="1" applyBorder="1" applyAlignment="1">
      <alignment horizontal="left" vertical="top" wrapText="1"/>
    </xf>
    <xf numFmtId="4" fontId="38" fillId="33" borderId="11" xfId="0" applyNumberFormat="1" applyFont="1" applyFill="1" applyBorder="1" applyAlignment="1">
      <alignment horizontal="left" vertical="top" wrapText="1"/>
    </xf>
    <xf numFmtId="4" fontId="38" fillId="33" borderId="10" xfId="0" applyNumberFormat="1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0" fontId="40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5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C7" sqref="C7"/>
    </sheetView>
  </sheetViews>
  <sheetFormatPr defaultColWidth="8.796875" defaultRowHeight="14.25"/>
  <cols>
    <col min="1" max="1" width="5.09765625" style="2" customWidth="1"/>
    <col min="2" max="2" width="11.3984375" style="3" customWidth="1"/>
    <col min="3" max="3" width="43.69921875" style="5" customWidth="1"/>
    <col min="4" max="4" width="8.19921875" style="5" customWidth="1"/>
    <col min="5" max="5" width="7.59765625" style="6" customWidth="1"/>
    <col min="6" max="16384" width="9" style="5" customWidth="1"/>
  </cols>
  <sheetData>
    <row r="1" spans="1:4" ht="15">
      <c r="A1" s="23" t="s">
        <v>88</v>
      </c>
      <c r="B1" s="24"/>
      <c r="D1" s="5" t="s">
        <v>87</v>
      </c>
    </row>
    <row r="2" ht="15.75">
      <c r="C2" s="4" t="s">
        <v>4</v>
      </c>
    </row>
    <row r="3" spans="1:5" ht="15.75">
      <c r="A3" s="22" t="s">
        <v>85</v>
      </c>
      <c r="B3" s="22"/>
      <c r="C3" s="22"/>
      <c r="D3" s="22"/>
      <c r="E3" s="22"/>
    </row>
    <row r="4" spans="1:5" ht="30">
      <c r="A4" s="7" t="s">
        <v>0</v>
      </c>
      <c r="B4" s="8" t="s">
        <v>6</v>
      </c>
      <c r="C4" s="21" t="s">
        <v>1</v>
      </c>
      <c r="D4" s="21" t="s">
        <v>3</v>
      </c>
      <c r="E4" s="20" t="s">
        <v>2</v>
      </c>
    </row>
    <row r="5" spans="1:5" s="13" customFormat="1" ht="15">
      <c r="A5" s="9" t="s">
        <v>76</v>
      </c>
      <c r="B5" s="10" t="s">
        <v>77</v>
      </c>
      <c r="C5" s="11" t="s">
        <v>78</v>
      </c>
      <c r="D5" s="12" t="s">
        <v>79</v>
      </c>
      <c r="E5" s="12" t="s">
        <v>80</v>
      </c>
    </row>
    <row r="6" spans="1:5" ht="45">
      <c r="A6" s="7">
        <v>1</v>
      </c>
      <c r="B6" s="8" t="s">
        <v>8</v>
      </c>
      <c r="C6" s="14" t="s">
        <v>81</v>
      </c>
      <c r="D6" s="15" t="s">
        <v>7</v>
      </c>
      <c r="E6" s="16">
        <v>1</v>
      </c>
    </row>
    <row r="7" spans="1:5" ht="45">
      <c r="A7" s="7">
        <v>2</v>
      </c>
      <c r="B7" s="8" t="s">
        <v>8</v>
      </c>
      <c r="C7" s="14" t="s">
        <v>82</v>
      </c>
      <c r="D7" s="15" t="s">
        <v>7</v>
      </c>
      <c r="E7" s="16">
        <v>1</v>
      </c>
    </row>
    <row r="8" spans="1:5" ht="45">
      <c r="A8" s="7">
        <v>3</v>
      </c>
      <c r="B8" s="8" t="s">
        <v>9</v>
      </c>
      <c r="C8" s="14" t="s">
        <v>12</v>
      </c>
      <c r="D8" s="15" t="s">
        <v>10</v>
      </c>
      <c r="E8" s="17">
        <v>5.5</v>
      </c>
    </row>
    <row r="9" spans="1:5" ht="45">
      <c r="A9" s="7">
        <v>4</v>
      </c>
      <c r="B9" s="8" t="s">
        <v>11</v>
      </c>
      <c r="C9" s="14" t="s">
        <v>13</v>
      </c>
      <c r="D9" s="15" t="s">
        <v>10</v>
      </c>
      <c r="E9" s="21">
        <f>(9*2+5.15*2+9*2)*3+9*5.15</f>
        <v>185.24999999999997</v>
      </c>
    </row>
    <row r="10" spans="1:5" ht="60">
      <c r="A10" s="7">
        <v>5</v>
      </c>
      <c r="B10" s="8" t="s">
        <v>14</v>
      </c>
      <c r="C10" s="14" t="s">
        <v>83</v>
      </c>
      <c r="D10" s="15" t="s">
        <v>15</v>
      </c>
      <c r="E10" s="17">
        <f>5.5*0.12+185.25*0.04</f>
        <v>8.07</v>
      </c>
    </row>
    <row r="11" spans="1:5" ht="45">
      <c r="A11" s="7">
        <v>6</v>
      </c>
      <c r="B11" s="8" t="s">
        <v>16</v>
      </c>
      <c r="C11" s="14" t="s">
        <v>17</v>
      </c>
      <c r="D11" s="15" t="s">
        <v>10</v>
      </c>
      <c r="E11" s="21">
        <f>(9*2+5.15*2+9*2)*3</f>
        <v>138.89999999999998</v>
      </c>
    </row>
    <row r="12" spans="1:5" ht="45">
      <c r="A12" s="7">
        <v>7</v>
      </c>
      <c r="B12" s="8" t="s">
        <v>18</v>
      </c>
      <c r="C12" s="14" t="s">
        <v>19</v>
      </c>
      <c r="D12" s="15" t="s">
        <v>10</v>
      </c>
      <c r="E12" s="21">
        <f>(9*2+5.15*2+9*2)*3</f>
        <v>138.89999999999998</v>
      </c>
    </row>
    <row r="13" spans="1:5" ht="30">
      <c r="A13" s="7">
        <v>8</v>
      </c>
      <c r="B13" s="8" t="s">
        <v>20</v>
      </c>
      <c r="C13" s="14" t="s">
        <v>21</v>
      </c>
      <c r="D13" s="15" t="s">
        <v>10</v>
      </c>
      <c r="E13" s="21">
        <f>(9*2+5.15*2+9*2)*3</f>
        <v>138.89999999999998</v>
      </c>
    </row>
    <row r="14" spans="1:5" ht="45">
      <c r="A14" s="7">
        <v>9</v>
      </c>
      <c r="B14" s="8" t="s">
        <v>22</v>
      </c>
      <c r="C14" s="14" t="s">
        <v>23</v>
      </c>
      <c r="D14" s="15" t="s">
        <v>15</v>
      </c>
      <c r="E14" s="17">
        <f>3.14*1*1.2</f>
        <v>3.768</v>
      </c>
    </row>
    <row r="15" spans="1:5" ht="45">
      <c r="A15" s="7">
        <v>10</v>
      </c>
      <c r="B15" s="8" t="s">
        <v>24</v>
      </c>
      <c r="C15" s="14" t="s">
        <v>25</v>
      </c>
      <c r="D15" s="15" t="s">
        <v>10</v>
      </c>
      <c r="E15" s="17">
        <f>9*5.15+0.22*28.3</f>
        <v>52.576</v>
      </c>
    </row>
    <row r="16" spans="1:5" ht="45">
      <c r="A16" s="7">
        <v>11</v>
      </c>
      <c r="B16" s="8" t="s">
        <v>26</v>
      </c>
      <c r="C16" s="14" t="s">
        <v>27</v>
      </c>
      <c r="D16" s="15" t="s">
        <v>10</v>
      </c>
      <c r="E16" s="17">
        <f>9*5.15</f>
        <v>46.35</v>
      </c>
    </row>
    <row r="17" spans="1:5" ht="45">
      <c r="A17" s="7">
        <v>12</v>
      </c>
      <c r="B17" s="8" t="s">
        <v>28</v>
      </c>
      <c r="C17" s="14" t="s">
        <v>29</v>
      </c>
      <c r="D17" s="15" t="s">
        <v>15</v>
      </c>
      <c r="E17" s="17">
        <f>9*5.15*0.12</f>
        <v>5.562</v>
      </c>
    </row>
    <row r="18" spans="1:5" ht="45">
      <c r="A18" s="7">
        <v>13</v>
      </c>
      <c r="B18" s="8" t="s">
        <v>18</v>
      </c>
      <c r="C18" s="14" t="s">
        <v>30</v>
      </c>
      <c r="D18" s="15" t="s">
        <v>10</v>
      </c>
      <c r="E18" s="17">
        <f>9*5.15+0.1*28.3</f>
        <v>49.18</v>
      </c>
    </row>
    <row r="19" spans="1:5" ht="45">
      <c r="A19" s="7">
        <v>14</v>
      </c>
      <c r="B19" s="8" t="s">
        <v>31</v>
      </c>
      <c r="C19" s="14" t="s">
        <v>32</v>
      </c>
      <c r="D19" s="15" t="s">
        <v>10</v>
      </c>
      <c r="E19" s="17">
        <f>9*5.15</f>
        <v>46.35</v>
      </c>
    </row>
    <row r="20" spans="1:5" ht="45">
      <c r="A20" s="7">
        <v>15</v>
      </c>
      <c r="B20" s="8" t="s">
        <v>33</v>
      </c>
      <c r="C20" s="14" t="s">
        <v>34</v>
      </c>
      <c r="D20" s="15" t="s">
        <v>10</v>
      </c>
      <c r="E20" s="17">
        <f>9*5.15+0.22*28.3</f>
        <v>52.576</v>
      </c>
    </row>
    <row r="21" spans="1:5" ht="30">
      <c r="A21" s="7">
        <v>16</v>
      </c>
      <c r="B21" s="8" t="s">
        <v>71</v>
      </c>
      <c r="C21" s="14" t="s">
        <v>72</v>
      </c>
      <c r="D21" s="15" t="s">
        <v>10</v>
      </c>
      <c r="E21" s="17">
        <v>8</v>
      </c>
    </row>
    <row r="22" spans="1:5" ht="30">
      <c r="A22" s="7">
        <v>17</v>
      </c>
      <c r="B22" s="8" t="s">
        <v>73</v>
      </c>
      <c r="C22" s="14" t="s">
        <v>74</v>
      </c>
      <c r="D22" s="15" t="s">
        <v>10</v>
      </c>
      <c r="E22" s="17">
        <v>8</v>
      </c>
    </row>
    <row r="23" spans="1:5" ht="45">
      <c r="A23" s="7">
        <v>18</v>
      </c>
      <c r="B23" s="8" t="s">
        <v>35</v>
      </c>
      <c r="C23" s="14" t="s">
        <v>86</v>
      </c>
      <c r="D23" s="15" t="s">
        <v>10</v>
      </c>
      <c r="E23" s="17">
        <v>2.88</v>
      </c>
    </row>
    <row r="24" spans="1:5" ht="45">
      <c r="A24" s="7">
        <v>19</v>
      </c>
      <c r="B24" s="8" t="s">
        <v>35</v>
      </c>
      <c r="C24" s="14" t="s">
        <v>36</v>
      </c>
      <c r="D24" s="15" t="s">
        <v>52</v>
      </c>
      <c r="E24" s="17">
        <v>1</v>
      </c>
    </row>
    <row r="25" spans="1:5" ht="60">
      <c r="A25" s="7">
        <v>20</v>
      </c>
      <c r="B25" s="19" t="s">
        <v>37</v>
      </c>
      <c r="C25" s="1" t="s">
        <v>39</v>
      </c>
      <c r="D25" s="15" t="s">
        <v>10</v>
      </c>
      <c r="E25" s="17">
        <f>9*5.15</f>
        <v>46.35</v>
      </c>
    </row>
    <row r="26" spans="1:5" ht="45">
      <c r="A26" s="7">
        <v>21</v>
      </c>
      <c r="B26" s="8" t="s">
        <v>26</v>
      </c>
      <c r="C26" s="14" t="s">
        <v>38</v>
      </c>
      <c r="D26" s="15" t="s">
        <v>10</v>
      </c>
      <c r="E26" s="17">
        <f>9*5.15</f>
        <v>46.35</v>
      </c>
    </row>
    <row r="27" spans="1:5" ht="45">
      <c r="A27" s="7">
        <v>22</v>
      </c>
      <c r="B27" s="8" t="s">
        <v>40</v>
      </c>
      <c r="C27" s="14" t="s">
        <v>41</v>
      </c>
      <c r="D27" s="15" t="s">
        <v>15</v>
      </c>
      <c r="E27" s="17">
        <f>10*1.2*0.8</f>
        <v>9.600000000000001</v>
      </c>
    </row>
    <row r="28" spans="1:5" ht="45">
      <c r="A28" s="7">
        <v>23</v>
      </c>
      <c r="B28" s="8" t="s">
        <v>42</v>
      </c>
      <c r="C28" s="14" t="s">
        <v>43</v>
      </c>
      <c r="D28" s="15" t="s">
        <v>44</v>
      </c>
      <c r="E28" s="17">
        <v>25</v>
      </c>
    </row>
    <row r="29" spans="1:5" ht="30">
      <c r="A29" s="7">
        <v>24</v>
      </c>
      <c r="B29" s="8" t="s">
        <v>45</v>
      </c>
      <c r="C29" s="14" t="s">
        <v>46</v>
      </c>
      <c r="D29" s="15" t="s">
        <v>44</v>
      </c>
      <c r="E29" s="17">
        <v>40</v>
      </c>
    </row>
    <row r="30" spans="1:5" ht="45">
      <c r="A30" s="7">
        <v>25</v>
      </c>
      <c r="B30" s="8" t="s">
        <v>47</v>
      </c>
      <c r="C30" s="14" t="s">
        <v>48</v>
      </c>
      <c r="D30" s="15" t="s">
        <v>5</v>
      </c>
      <c r="E30" s="17">
        <v>6</v>
      </c>
    </row>
    <row r="31" spans="1:5" ht="45">
      <c r="A31" s="7">
        <v>26</v>
      </c>
      <c r="B31" s="8" t="s">
        <v>49</v>
      </c>
      <c r="C31" s="14" t="s">
        <v>55</v>
      </c>
      <c r="D31" s="15" t="s">
        <v>5</v>
      </c>
      <c r="E31" s="17">
        <v>2</v>
      </c>
    </row>
    <row r="32" spans="1:5" ht="45">
      <c r="A32" s="7">
        <v>27</v>
      </c>
      <c r="B32" s="8" t="s">
        <v>49</v>
      </c>
      <c r="C32" s="14" t="s">
        <v>56</v>
      </c>
      <c r="D32" s="15" t="s">
        <v>5</v>
      </c>
      <c r="E32" s="17">
        <v>1</v>
      </c>
    </row>
    <row r="33" spans="1:5" ht="45">
      <c r="A33" s="7">
        <v>28</v>
      </c>
      <c r="B33" s="8" t="s">
        <v>49</v>
      </c>
      <c r="C33" s="14" t="s">
        <v>50</v>
      </c>
      <c r="D33" s="15" t="s">
        <v>44</v>
      </c>
      <c r="E33" s="17">
        <v>30</v>
      </c>
    </row>
    <row r="34" spans="1:5" ht="30">
      <c r="A34" s="7">
        <v>29</v>
      </c>
      <c r="B34" s="18" t="s">
        <v>51</v>
      </c>
      <c r="C34" s="14" t="s">
        <v>54</v>
      </c>
      <c r="D34" s="15" t="s">
        <v>52</v>
      </c>
      <c r="E34" s="17">
        <v>1</v>
      </c>
    </row>
    <row r="35" spans="1:5" ht="30">
      <c r="A35" s="7">
        <v>30</v>
      </c>
      <c r="B35" s="8" t="s">
        <v>53</v>
      </c>
      <c r="C35" s="14" t="s">
        <v>57</v>
      </c>
      <c r="D35" s="15" t="s">
        <v>5</v>
      </c>
      <c r="E35" s="17">
        <v>2</v>
      </c>
    </row>
    <row r="36" spans="1:5" ht="30">
      <c r="A36" s="7">
        <v>31</v>
      </c>
      <c r="B36" s="8" t="s">
        <v>58</v>
      </c>
      <c r="C36" s="14" t="s">
        <v>59</v>
      </c>
      <c r="D36" s="15" t="s">
        <v>5</v>
      </c>
      <c r="E36" s="17">
        <v>3</v>
      </c>
    </row>
    <row r="37" spans="1:5" ht="45">
      <c r="A37" s="7">
        <v>32</v>
      </c>
      <c r="B37" s="18" t="s">
        <v>51</v>
      </c>
      <c r="C37" s="14" t="s">
        <v>60</v>
      </c>
      <c r="D37" s="15" t="s">
        <v>52</v>
      </c>
      <c r="E37" s="17">
        <v>1</v>
      </c>
    </row>
    <row r="38" spans="1:5" ht="45">
      <c r="A38" s="7">
        <v>33</v>
      </c>
      <c r="B38" s="8" t="s">
        <v>61</v>
      </c>
      <c r="C38" s="14" t="s">
        <v>62</v>
      </c>
      <c r="D38" s="15" t="s">
        <v>44</v>
      </c>
      <c r="E38" s="17">
        <v>30</v>
      </c>
    </row>
    <row r="39" spans="1:5" ht="15">
      <c r="A39" s="7">
        <v>34</v>
      </c>
      <c r="B39" s="18" t="s">
        <v>51</v>
      </c>
      <c r="C39" s="14" t="s">
        <v>84</v>
      </c>
      <c r="D39" s="15" t="s">
        <v>52</v>
      </c>
      <c r="E39" s="17">
        <v>1</v>
      </c>
    </row>
    <row r="40" spans="1:5" ht="45">
      <c r="A40" s="7">
        <v>35</v>
      </c>
      <c r="B40" s="8" t="s">
        <v>63</v>
      </c>
      <c r="C40" s="14" t="s">
        <v>64</v>
      </c>
      <c r="D40" s="15" t="s">
        <v>44</v>
      </c>
      <c r="E40" s="17">
        <v>150</v>
      </c>
    </row>
    <row r="41" spans="1:5" ht="45">
      <c r="A41" s="7">
        <v>36</v>
      </c>
      <c r="B41" s="8" t="s">
        <v>65</v>
      </c>
      <c r="C41" s="14" t="s">
        <v>66</v>
      </c>
      <c r="D41" s="15" t="s">
        <v>5</v>
      </c>
      <c r="E41" s="17">
        <v>2</v>
      </c>
    </row>
    <row r="42" spans="1:5" ht="45">
      <c r="A42" s="7">
        <v>37</v>
      </c>
      <c r="B42" s="8" t="s">
        <v>67</v>
      </c>
      <c r="C42" s="14" t="s">
        <v>68</v>
      </c>
      <c r="D42" s="15" t="s">
        <v>5</v>
      </c>
      <c r="E42" s="17">
        <v>3</v>
      </c>
    </row>
    <row r="43" spans="1:5" ht="45">
      <c r="A43" s="7">
        <v>38</v>
      </c>
      <c r="B43" s="8" t="s">
        <v>69</v>
      </c>
      <c r="C43" s="14" t="s">
        <v>70</v>
      </c>
      <c r="D43" s="15" t="s">
        <v>52</v>
      </c>
      <c r="E43" s="17">
        <v>4</v>
      </c>
    </row>
    <row r="44" spans="1:5" ht="15">
      <c r="A44" s="7">
        <v>39</v>
      </c>
      <c r="B44" s="18" t="s">
        <v>51</v>
      </c>
      <c r="C44" s="14" t="s">
        <v>75</v>
      </c>
      <c r="D44" s="15" t="s">
        <v>52</v>
      </c>
      <c r="E44" s="17">
        <v>1</v>
      </c>
    </row>
  </sheetData>
  <sheetProtection/>
  <mergeCells count="2">
    <mergeCell ref="A3:E3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RobertF</dc:creator>
  <cp:keywords/>
  <dc:description/>
  <cp:lastModifiedBy>mkamienski</cp:lastModifiedBy>
  <cp:lastPrinted>2018-10-26T10:32:10Z</cp:lastPrinted>
  <dcterms:created xsi:type="dcterms:W3CDTF">2018-08-10T11:09:15Z</dcterms:created>
  <dcterms:modified xsi:type="dcterms:W3CDTF">2018-11-07T08:43:06Z</dcterms:modified>
  <cp:category/>
  <cp:version/>
  <cp:contentType/>
  <cp:contentStatus/>
</cp:coreProperties>
</file>